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размещены\2019\пресс-релиз ДТ_01 07 2019\"/>
    </mc:Choice>
  </mc:AlternateContent>
  <bookViews>
    <workbookView xWindow="0" yWindow="0" windowWidth="21570" windowHeight="9255" activeTab="1"/>
  </bookViews>
  <sheets>
    <sheet name="info" sheetId="2" r:id="rId1"/>
    <sheet name="ДТ" sheetId="10" r:id="rId2"/>
  </sheets>
  <definedNames>
    <definedName name="_xlnm._FilterDatabase" localSheetId="1" hidden="1">ДТ!$B$3:$F$119</definedName>
    <definedName name="_xlnm.Print_Titles" localSheetId="0">info!$2:$2</definedName>
    <definedName name="_xlnm.Print_Titles" localSheetId="1">ДТ!$3:$3</definedName>
    <definedName name="_xlnm.Print_Area" localSheetId="0">info!$A$1:$H$41</definedName>
    <definedName name="_xlnm.Print_Area" localSheetId="1">ДТ!$B$1:$F$119</definedName>
  </definedNames>
  <calcPr calcId="162913"/>
</workbook>
</file>

<file path=xl/calcChain.xml><?xml version="1.0" encoding="utf-8"?>
<calcChain xmlns="http://schemas.openxmlformats.org/spreadsheetml/2006/main">
  <c r="H36" i="2" l="1"/>
  <c r="G36" i="2" l="1"/>
  <c r="D14" i="10" l="1"/>
  <c r="D119" i="10"/>
  <c r="D117" i="10"/>
  <c r="D111" i="10"/>
  <c r="D109" i="10"/>
  <c r="D104" i="10"/>
  <c r="D102" i="10"/>
  <c r="D99" i="10"/>
  <c r="D96" i="10"/>
  <c r="D93" i="10"/>
  <c r="D91" i="10"/>
  <c r="D89" i="10"/>
  <c r="D85" i="10"/>
  <c r="D82" i="10"/>
  <c r="D74" i="10"/>
  <c r="D71" i="10"/>
  <c r="D68" i="10"/>
  <c r="D66" i="10"/>
  <c r="D63" i="10"/>
  <c r="D60" i="10"/>
  <c r="D57" i="10"/>
  <c r="D55" i="10"/>
  <c r="D52" i="10"/>
  <c r="D45" i="10"/>
  <c r="D41" i="10"/>
  <c r="D38" i="10"/>
  <c r="D35" i="10"/>
  <c r="D28" i="10"/>
  <c r="D22" i="10"/>
  <c r="D20" i="10"/>
  <c r="D18" i="10"/>
  <c r="D16" i="10"/>
  <c r="F36" i="2" l="1"/>
</calcChain>
</file>

<file path=xl/sharedStrings.xml><?xml version="1.0" encoding="utf-8"?>
<sst xmlns="http://schemas.openxmlformats.org/spreadsheetml/2006/main" count="214" uniqueCount="128">
  <si>
    <t>Наименование</t>
  </si>
  <si>
    <t>Протяженность
(км)</t>
  </si>
  <si>
    <t>Общая  площадь земель муниципального образования **
га</t>
  </si>
  <si>
    <t>г. Омск</t>
  </si>
  <si>
    <t>Азовский немецкий национальный район
(самый маленький район области)</t>
  </si>
  <si>
    <t>Большереченский район</t>
  </si>
  <si>
    <t>Большеуковский район</t>
  </si>
  <si>
    <t>Горьковский район</t>
  </si>
  <si>
    <t>Знаменский район</t>
  </si>
  <si>
    <t>Исилькульский район</t>
  </si>
  <si>
    <t>Калачинский район</t>
  </si>
  <si>
    <t>Колосовский район</t>
  </si>
  <si>
    <t>Кормиловский район</t>
  </si>
  <si>
    <t>Крутинский район</t>
  </si>
  <si>
    <t>Любинский район</t>
  </si>
  <si>
    <t>Марьяновский район</t>
  </si>
  <si>
    <t>Москаленский район</t>
  </si>
  <si>
    <t>Муромцевский район</t>
  </si>
  <si>
    <t>Называевский район</t>
  </si>
  <si>
    <t>Нижнеомский район</t>
  </si>
  <si>
    <t>Нововоршавский район</t>
  </si>
  <si>
    <t>Одесский район</t>
  </si>
  <si>
    <t>Оконешниковский район</t>
  </si>
  <si>
    <t>Омский район</t>
  </si>
  <si>
    <t>Павлоградский район</t>
  </si>
  <si>
    <t>Полтавский район</t>
  </si>
  <si>
    <t>Русско-Полянский район</t>
  </si>
  <si>
    <t>Саргатский район</t>
  </si>
  <si>
    <t>Седельниковский район</t>
  </si>
  <si>
    <t>Таврический район</t>
  </si>
  <si>
    <t>Тарский район</t>
  </si>
  <si>
    <t>Тевризский район</t>
  </si>
  <si>
    <t>Тюкалинский район</t>
  </si>
  <si>
    <t>Усть-Ишимский район</t>
  </si>
  <si>
    <t>Черлакский район</t>
  </si>
  <si>
    <t>Шербакульский район</t>
  </si>
  <si>
    <t>* по данным сайта http://infotransport.ru/page.php?id=157 (Транспортный логистический портал).
Расстояние от города Омска до районов (центров районов) Омской области берется от центра города, нулевого километра, который находится в районе остановки общественного транспорта «Главпочтамт» по улице Интернациональная.</t>
  </si>
  <si>
    <t>ООО "Управление АЗС"</t>
  </si>
  <si>
    <t>ООО "Юнигаз"</t>
  </si>
  <si>
    <t>ООО "Инвестхимпром "</t>
  </si>
  <si>
    <t>ООО "АЗС-22"</t>
  </si>
  <si>
    <t>ИП Шуршилина Татьяна Николаевна</t>
  </si>
  <si>
    <t>ООО "Омич"</t>
  </si>
  <si>
    <t>ИП Петросян Юрик Рубенович</t>
  </si>
  <si>
    <t>ООО "Торгмил"</t>
  </si>
  <si>
    <t>ИП Вождаева Марина Валерьевна</t>
  </si>
  <si>
    <t>ИП Гришаев Алексей Юрьевич</t>
  </si>
  <si>
    <t>ООО "Активные системы"</t>
  </si>
  <si>
    <t xml:space="preserve">ИП Лепший Сергей Николаевич </t>
  </si>
  <si>
    <t>ООО "ЛИС-ГАЗ"</t>
  </si>
  <si>
    <t>ОАО "ОМУС-1"</t>
  </si>
  <si>
    <t>ООО "Фаворит - Сервис"</t>
  </si>
  <si>
    <t>ИП Ворстер Александр Александрович</t>
  </si>
  <si>
    <t>ООО "Компания Трансгаз-нефть"</t>
  </si>
  <si>
    <t>ООО "Усть-Ишимская нефтебаза"</t>
  </si>
  <si>
    <t>ООО "Синтез-ойл"</t>
  </si>
  <si>
    <t>ООО "Производственно-коммерческая фирма "Сибгазнефтепродукт"</t>
  </si>
  <si>
    <t>ИП Гердт Владимир Павлович</t>
  </si>
  <si>
    <t>Географические границы</t>
  </si>
  <si>
    <t>Наименование хозяйствующего субъекта</t>
  </si>
  <si>
    <t>Доля
(%)</t>
  </si>
  <si>
    <t>основания*</t>
  </si>
  <si>
    <t>Итого:</t>
  </si>
  <si>
    <t>ООО "ОмскТрансойл"</t>
  </si>
  <si>
    <t>Кол-во АЗС</t>
  </si>
  <si>
    <t>2.2.</t>
  </si>
  <si>
    <t>2.1.</t>
  </si>
  <si>
    <t>ООО "Содружество"</t>
  </si>
  <si>
    <t>Информация по муниципальным районам Омской области</t>
  </si>
  <si>
    <t>Количество зарегистрированных транспортных средств по состоянию на 31.12.2017****</t>
  </si>
  <si>
    <t>**** по данным УГИБДД УМВД России по Омской области</t>
  </si>
  <si>
    <t>Азовский немецкий национальный МР</t>
  </si>
  <si>
    <t>Большереченский МР</t>
  </si>
  <si>
    <t>Большеуковский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</si>
  <si>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</si>
  <si>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</si>
  <si>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</si>
  <si>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</si>
  <si>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</si>
  <si>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</si>
  <si>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</si>
  <si>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</si>
  <si>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</si>
  <si>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</si>
  <si>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</si>
  <si>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</si>
  <si>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</si>
  <si>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Нововаршавский МР</t>
  </si>
  <si>
    <t>Одесский МР</t>
  </si>
  <si>
    <t>Оконешниковский МР</t>
  </si>
  <si>
    <t>Омский МР</t>
  </si>
  <si>
    <t>ООО "Гермес"</t>
  </si>
  <si>
    <t>ООО "ОБЕРОН"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</si>
  <si>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</si>
  <si>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</si>
  <si>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</si>
  <si>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</si>
  <si>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</si>
  <si>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</si>
  <si>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</si>
  <si>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</si>
  <si>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</si>
  <si>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ООО "Триал плюс"</t>
  </si>
  <si>
    <t>Усть-Ишимский МР</t>
  </si>
  <si>
    <t>Черлакский МР</t>
  </si>
  <si>
    <t>Шербакульский МР</t>
  </si>
  <si>
    <t>группа лиц в составе:
ООО "Газпромнефть-Центр" и
ООО "Газпромнефть-Корпоративные продажи"</t>
  </si>
  <si>
    <t>Всего по Омской области (справочно):</t>
  </si>
  <si>
    <t>**</t>
  </si>
  <si>
    <t xml:space="preserve">ООО "ЭнергоОйл" </t>
  </si>
  <si>
    <t>ООО "ТК "ВИКОЙЛ"</t>
  </si>
  <si>
    <t>дизельного топлива за 2018 год</t>
  </si>
  <si>
    <t>Расстояние до г. Омска*
(км)</t>
  </si>
  <si>
    <t xml:space="preserve">Численность населения на 01.01.2019***
(тыс. чел) </t>
  </si>
  <si>
    <t>Количество АЗС
(дизельное топливо в 2018 году)</t>
  </si>
  <si>
    <t>** по данным Росстата на официальном сайте (http://omsk.gks.ru/wps/wcm/connect/rosstat_ts/omsk/ru/municipal_statistics/main_indicators/) на 2015 год</t>
  </si>
  <si>
    <t>*** по данным Росстата на официальном сайте: База данных показателей муниципальных образований
 (http://www.gks.ru/dbscripts/munst/)</t>
  </si>
  <si>
    <t>ООО "СГ"</t>
  </si>
  <si>
    <t>ООО "СибОйл"</t>
  </si>
  <si>
    <t>ИП Барвинко Ольга Витальевна</t>
  </si>
  <si>
    <t>ИП Лапин Валерий Михайлович</t>
  </si>
  <si>
    <t>ИП Михайлов Виктор Иванович</t>
  </si>
  <si>
    <t>группа лиц в составе:
ООО "Газпромнефть-Центр" и ООО "Газпромнефть-Корпоративные продажи"</t>
  </si>
  <si>
    <t>Группа лиц в составе:
ООО "Омск-трансгаз" и ООО "ОмскТрансойл"</t>
  </si>
  <si>
    <t>-</t>
  </si>
  <si>
    <t xml:space="preserve">ООО "Газпромнефть-Корпоративные продажи" </t>
  </si>
  <si>
    <r>
      <t xml:space="preserve">Информация на 31.12.2018 УМВД России по Омской области представлена только 
</t>
    </r>
    <r>
      <rPr>
        <b/>
        <sz val="12"/>
        <rFont val="Times New Roman"/>
        <family val="1"/>
        <charset val="204"/>
      </rPr>
      <t>в целом по Омской области</t>
    </r>
  </si>
  <si>
    <t xml:space="preserve">Информация об участниках  и размерах их долей на рынках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</si>
</sst>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10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3" fontId="9" fillId="0" borderId="3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3" fontId="9" fillId="0" borderId="24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3" fontId="7" fillId="0" borderId="5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90" zoomScaleSheetLayoutView="90" workbookViewId="0">
      <selection sqref="A1:H1"/>
    </sheetView>
  </sheetViews>
  <sheetFormatPr defaultColWidth="9.140625" defaultRowHeight="15.75" outlineLevelCol="1" x14ac:dyDescent="0.25"/>
  <cols>
    <col min="1" max="1" width="39.140625" style="2" customWidth="1"/>
    <col min="2" max="2" width="12.140625" style="3" customWidth="1"/>
    <col min="3" max="3" width="10.42578125" style="3" hidden="1" customWidth="1" outlineLevel="1"/>
    <col min="4" max="4" width="12.140625" style="3" hidden="1" customWidth="1" outlineLevel="1"/>
    <col min="5" max="5" width="20.28515625" style="4" customWidth="1" collapsed="1"/>
    <col min="6" max="6" width="20" style="3" customWidth="1"/>
    <col min="7" max="7" width="22.140625" style="3" customWidth="1"/>
    <col min="8" max="8" width="16.5703125" style="2" customWidth="1"/>
    <col min="9" max="16384" width="9.140625" style="1"/>
  </cols>
  <sheetData>
    <row r="1" spans="1:8" ht="16.5" x14ac:dyDescent="0.25">
      <c r="A1" s="58" t="s">
        <v>68</v>
      </c>
      <c r="B1" s="58"/>
      <c r="C1" s="58"/>
      <c r="D1" s="58"/>
      <c r="E1" s="58"/>
      <c r="F1" s="58"/>
      <c r="G1" s="58"/>
      <c r="H1" s="58"/>
    </row>
    <row r="2" spans="1:8" ht="99" customHeight="1" x14ac:dyDescent="0.25">
      <c r="A2" s="6" t="s">
        <v>0</v>
      </c>
      <c r="B2" s="16" t="s">
        <v>112</v>
      </c>
      <c r="C2" s="59" t="s">
        <v>1</v>
      </c>
      <c r="D2" s="60"/>
      <c r="E2" s="9" t="s">
        <v>2</v>
      </c>
      <c r="F2" s="16" t="s">
        <v>113</v>
      </c>
      <c r="G2" s="6" t="s">
        <v>69</v>
      </c>
      <c r="H2" s="51" t="s">
        <v>114</v>
      </c>
    </row>
    <row r="3" spans="1:8" x14ac:dyDescent="0.25">
      <c r="A3" s="7" t="s">
        <v>3</v>
      </c>
      <c r="B3" s="10">
        <v>0</v>
      </c>
      <c r="C3" s="10"/>
      <c r="D3" s="10"/>
      <c r="E3" s="11">
        <v>56686</v>
      </c>
      <c r="F3" s="52">
        <v>1164.8150000000001</v>
      </c>
      <c r="G3" s="39">
        <v>418135</v>
      </c>
      <c r="H3" s="50">
        <v>98</v>
      </c>
    </row>
    <row r="4" spans="1:8" ht="33" customHeight="1" x14ac:dyDescent="0.25">
      <c r="A4" s="8" t="s">
        <v>4</v>
      </c>
      <c r="B4" s="10">
        <v>52</v>
      </c>
      <c r="C4" s="10">
        <v>68</v>
      </c>
      <c r="D4" s="10">
        <v>52</v>
      </c>
      <c r="E4" s="11">
        <v>139979</v>
      </c>
      <c r="F4" s="52">
        <v>25.439</v>
      </c>
      <c r="G4" s="39">
        <v>9992</v>
      </c>
      <c r="H4" s="50">
        <v>1</v>
      </c>
    </row>
    <row r="5" spans="1:8" ht="21.75" customHeight="1" x14ac:dyDescent="0.25">
      <c r="A5" s="8" t="s">
        <v>5</v>
      </c>
      <c r="B5" s="12">
        <v>203</v>
      </c>
      <c r="C5" s="10"/>
      <c r="D5" s="10"/>
      <c r="E5" s="11">
        <v>433195</v>
      </c>
      <c r="F5" s="52">
        <v>25.286999999999999</v>
      </c>
      <c r="G5" s="39">
        <v>10382</v>
      </c>
      <c r="H5" s="50">
        <v>1</v>
      </c>
    </row>
    <row r="6" spans="1:8" ht="21.75" customHeight="1" x14ac:dyDescent="0.25">
      <c r="A6" s="8" t="s">
        <v>6</v>
      </c>
      <c r="B6" s="12">
        <v>294</v>
      </c>
      <c r="C6" s="10"/>
      <c r="D6" s="10"/>
      <c r="E6" s="11">
        <v>950007</v>
      </c>
      <c r="F6" s="52">
        <v>7.149</v>
      </c>
      <c r="G6" s="39">
        <v>2946</v>
      </c>
      <c r="H6" s="50">
        <v>1</v>
      </c>
    </row>
    <row r="7" spans="1:8" ht="21.75" customHeight="1" x14ac:dyDescent="0.25">
      <c r="A7" s="8" t="s">
        <v>7</v>
      </c>
      <c r="B7" s="12">
        <v>93</v>
      </c>
      <c r="C7" s="10"/>
      <c r="D7" s="10"/>
      <c r="E7" s="11">
        <v>299041.99</v>
      </c>
      <c r="F7" s="52">
        <v>19.821999999999999</v>
      </c>
      <c r="G7" s="39">
        <v>3706</v>
      </c>
      <c r="H7" s="50">
        <v>2</v>
      </c>
    </row>
    <row r="8" spans="1:8" ht="21.75" customHeight="1" x14ac:dyDescent="0.25">
      <c r="A8" s="8" t="s">
        <v>8</v>
      </c>
      <c r="B8" s="12">
        <v>367</v>
      </c>
      <c r="C8" s="10"/>
      <c r="D8" s="10"/>
      <c r="E8" s="11">
        <v>365060</v>
      </c>
      <c r="F8" s="52">
        <v>11.236000000000001</v>
      </c>
      <c r="G8" s="39">
        <v>4230</v>
      </c>
      <c r="H8" s="50">
        <v>1</v>
      </c>
    </row>
    <row r="9" spans="1:8" ht="21.75" customHeight="1" x14ac:dyDescent="0.25">
      <c r="A9" s="8" t="s">
        <v>9</v>
      </c>
      <c r="B9" s="12">
        <v>153</v>
      </c>
      <c r="C9" s="10"/>
      <c r="D9" s="10"/>
      <c r="E9" s="11">
        <v>278860</v>
      </c>
      <c r="F9" s="52">
        <v>39.329000000000001</v>
      </c>
      <c r="G9" s="39">
        <v>16089</v>
      </c>
      <c r="H9" s="50">
        <v>4</v>
      </c>
    </row>
    <row r="10" spans="1:8" ht="21.75" customHeight="1" x14ac:dyDescent="0.25">
      <c r="A10" s="8" t="s">
        <v>10</v>
      </c>
      <c r="B10" s="12">
        <v>96</v>
      </c>
      <c r="C10" s="10"/>
      <c r="D10" s="10"/>
      <c r="E10" s="11">
        <v>284024</v>
      </c>
      <c r="F10" s="52">
        <v>39.097999999999999</v>
      </c>
      <c r="G10" s="39">
        <v>19996</v>
      </c>
      <c r="H10" s="50">
        <v>9</v>
      </c>
    </row>
    <row r="11" spans="1:8" ht="21.75" customHeight="1" x14ac:dyDescent="0.25">
      <c r="A11" s="8" t="s">
        <v>11</v>
      </c>
      <c r="B11" s="12">
        <v>235</v>
      </c>
      <c r="C11" s="10"/>
      <c r="D11" s="10"/>
      <c r="E11" s="11">
        <v>475293</v>
      </c>
      <c r="F11" s="52">
        <v>10.928000000000001</v>
      </c>
      <c r="G11" s="39">
        <v>4781</v>
      </c>
      <c r="H11" s="50">
        <v>1</v>
      </c>
    </row>
    <row r="12" spans="1:8" ht="21.75" customHeight="1" x14ac:dyDescent="0.25">
      <c r="A12" s="8" t="s">
        <v>12</v>
      </c>
      <c r="B12" s="12">
        <v>62</v>
      </c>
      <c r="C12" s="10"/>
      <c r="D12" s="10"/>
      <c r="E12" s="11">
        <v>190823</v>
      </c>
      <c r="F12" s="52">
        <v>24.974</v>
      </c>
      <c r="G12" s="39">
        <v>10292</v>
      </c>
      <c r="H12" s="50">
        <v>3</v>
      </c>
    </row>
    <row r="13" spans="1:8" ht="21.75" customHeight="1" x14ac:dyDescent="0.25">
      <c r="A13" s="8" t="s">
        <v>13</v>
      </c>
      <c r="B13" s="12">
        <v>190</v>
      </c>
      <c r="C13" s="10"/>
      <c r="D13" s="10"/>
      <c r="E13" s="11">
        <v>572133</v>
      </c>
      <c r="F13" s="52">
        <v>15.029</v>
      </c>
      <c r="G13" s="39">
        <v>6804</v>
      </c>
      <c r="H13" s="50">
        <v>4</v>
      </c>
    </row>
    <row r="14" spans="1:8" ht="21.75" customHeight="1" x14ac:dyDescent="0.25">
      <c r="A14" s="8" t="s">
        <v>14</v>
      </c>
      <c r="B14" s="12">
        <v>65</v>
      </c>
      <c r="C14" s="10"/>
      <c r="D14" s="10"/>
      <c r="E14" s="11">
        <v>328079</v>
      </c>
      <c r="F14" s="52">
        <v>37.771000000000001</v>
      </c>
      <c r="G14" s="39">
        <v>14425</v>
      </c>
      <c r="H14" s="50">
        <v>5</v>
      </c>
    </row>
    <row r="15" spans="1:8" ht="21.75" customHeight="1" x14ac:dyDescent="0.25">
      <c r="A15" s="8" t="s">
        <v>15</v>
      </c>
      <c r="B15" s="12">
        <v>54</v>
      </c>
      <c r="C15" s="10"/>
      <c r="D15" s="10"/>
      <c r="E15" s="11">
        <v>165195</v>
      </c>
      <c r="F15" s="52">
        <v>27.074000000000002</v>
      </c>
      <c r="G15" s="39">
        <v>11049</v>
      </c>
      <c r="H15" s="50">
        <v>2</v>
      </c>
    </row>
    <row r="16" spans="1:8" ht="21.75" customHeight="1" x14ac:dyDescent="0.25">
      <c r="A16" s="8" t="s">
        <v>16</v>
      </c>
      <c r="B16" s="12">
        <v>113</v>
      </c>
      <c r="C16" s="10"/>
      <c r="D16" s="10"/>
      <c r="E16" s="11">
        <v>247801.8</v>
      </c>
      <c r="F16" s="52">
        <v>28.123000000000001</v>
      </c>
      <c r="G16" s="39">
        <v>12091</v>
      </c>
      <c r="H16" s="50">
        <v>1</v>
      </c>
    </row>
    <row r="17" spans="1:8" ht="21.75" customHeight="1" x14ac:dyDescent="0.25">
      <c r="A17" s="8" t="s">
        <v>17</v>
      </c>
      <c r="B17" s="12">
        <v>221</v>
      </c>
      <c r="C17" s="10"/>
      <c r="D17" s="10"/>
      <c r="E17" s="11">
        <v>666080</v>
      </c>
      <c r="F17" s="52">
        <v>21.026</v>
      </c>
      <c r="G17" s="39">
        <v>9550</v>
      </c>
      <c r="H17" s="50">
        <v>2</v>
      </c>
    </row>
    <row r="18" spans="1:8" ht="21.75" customHeight="1" x14ac:dyDescent="0.25">
      <c r="A18" s="8" t="s">
        <v>18</v>
      </c>
      <c r="B18" s="12">
        <v>207</v>
      </c>
      <c r="C18" s="10"/>
      <c r="D18" s="10"/>
      <c r="E18" s="11">
        <v>587388</v>
      </c>
      <c r="F18" s="52">
        <v>20.260000000000002</v>
      </c>
      <c r="G18" s="39">
        <v>8134</v>
      </c>
      <c r="H18" s="50">
        <v>2</v>
      </c>
    </row>
    <row r="19" spans="1:8" ht="21.75" customHeight="1" x14ac:dyDescent="0.25">
      <c r="A19" s="8" t="s">
        <v>19</v>
      </c>
      <c r="B19" s="12">
        <v>131</v>
      </c>
      <c r="C19" s="10"/>
      <c r="D19" s="10"/>
      <c r="E19" s="11">
        <v>335396</v>
      </c>
      <c r="F19" s="52">
        <v>13.798999999999999</v>
      </c>
      <c r="G19" s="39">
        <v>7804</v>
      </c>
      <c r="H19" s="50">
        <v>2</v>
      </c>
    </row>
    <row r="20" spans="1:8" ht="21.75" customHeight="1" x14ac:dyDescent="0.25">
      <c r="A20" s="8" t="s">
        <v>20</v>
      </c>
      <c r="B20" s="12">
        <v>162</v>
      </c>
      <c r="C20" s="10"/>
      <c r="D20" s="10"/>
      <c r="E20" s="11">
        <v>221802</v>
      </c>
      <c r="F20" s="52">
        <v>22.402999999999999</v>
      </c>
      <c r="G20" s="39">
        <v>10978</v>
      </c>
      <c r="H20" s="50">
        <v>1</v>
      </c>
    </row>
    <row r="21" spans="1:8" ht="21.75" customHeight="1" x14ac:dyDescent="0.25">
      <c r="A21" s="8" t="s">
        <v>21</v>
      </c>
      <c r="B21" s="12">
        <v>99</v>
      </c>
      <c r="C21" s="10"/>
      <c r="D21" s="10"/>
      <c r="E21" s="11">
        <v>183865</v>
      </c>
      <c r="F21" s="52">
        <v>17.526</v>
      </c>
      <c r="G21" s="39">
        <v>7823</v>
      </c>
      <c r="H21" s="50">
        <v>2</v>
      </c>
    </row>
    <row r="22" spans="1:8" ht="21.75" customHeight="1" x14ac:dyDescent="0.25">
      <c r="A22" s="8" t="s">
        <v>22</v>
      </c>
      <c r="B22" s="12">
        <v>133</v>
      </c>
      <c r="C22" s="10"/>
      <c r="D22" s="10"/>
      <c r="E22" s="11">
        <v>308466</v>
      </c>
      <c r="F22" s="52">
        <v>13.15</v>
      </c>
      <c r="G22" s="39">
        <v>7402</v>
      </c>
      <c r="H22" s="50">
        <v>2</v>
      </c>
    </row>
    <row r="23" spans="1:8" ht="21.75" customHeight="1" x14ac:dyDescent="0.25">
      <c r="A23" s="8" t="s">
        <v>23</v>
      </c>
      <c r="B23" s="12">
        <v>16</v>
      </c>
      <c r="C23" s="10">
        <v>120</v>
      </c>
      <c r="D23" s="10">
        <v>60</v>
      </c>
      <c r="E23" s="11">
        <v>359072</v>
      </c>
      <c r="F23" s="52">
        <v>100.26600000000001</v>
      </c>
      <c r="G23" s="39">
        <v>50211</v>
      </c>
      <c r="H23" s="50">
        <v>11</v>
      </c>
    </row>
    <row r="24" spans="1:8" ht="21.75" customHeight="1" x14ac:dyDescent="0.25">
      <c r="A24" s="8" t="s">
        <v>24</v>
      </c>
      <c r="B24" s="12">
        <v>101</v>
      </c>
      <c r="C24" s="10"/>
      <c r="D24" s="10"/>
      <c r="E24" s="11">
        <v>249428</v>
      </c>
      <c r="F24" s="52">
        <v>18.542000000000002</v>
      </c>
      <c r="G24" s="39">
        <v>8651</v>
      </c>
      <c r="H24" s="50">
        <v>2</v>
      </c>
    </row>
    <row r="25" spans="1:8" ht="21.75" customHeight="1" x14ac:dyDescent="0.25">
      <c r="A25" s="8" t="s">
        <v>25</v>
      </c>
      <c r="B25" s="12">
        <v>151</v>
      </c>
      <c r="C25" s="10"/>
      <c r="D25" s="10"/>
      <c r="E25" s="11">
        <v>280356</v>
      </c>
      <c r="F25" s="52">
        <v>19.844999999999999</v>
      </c>
      <c r="G25" s="39">
        <v>8535</v>
      </c>
      <c r="H25" s="50">
        <v>3</v>
      </c>
    </row>
    <row r="26" spans="1:8" ht="21.75" customHeight="1" x14ac:dyDescent="0.25">
      <c r="A26" s="8" t="s">
        <v>26</v>
      </c>
      <c r="B26" s="12">
        <v>162</v>
      </c>
      <c r="C26" s="10"/>
      <c r="D26" s="10"/>
      <c r="E26" s="11">
        <v>332075</v>
      </c>
      <c r="F26" s="52">
        <v>17.747</v>
      </c>
      <c r="G26" s="39">
        <v>7567</v>
      </c>
      <c r="H26" s="50">
        <v>1</v>
      </c>
    </row>
    <row r="27" spans="1:8" ht="21.75" customHeight="1" x14ac:dyDescent="0.25">
      <c r="A27" s="8" t="s">
        <v>27</v>
      </c>
      <c r="B27" s="12">
        <v>112</v>
      </c>
      <c r="C27" s="10"/>
      <c r="D27" s="10"/>
      <c r="E27" s="11">
        <v>373098</v>
      </c>
      <c r="F27" s="52">
        <v>18.526</v>
      </c>
      <c r="G27" s="39">
        <v>6898</v>
      </c>
      <c r="H27" s="50">
        <v>1</v>
      </c>
    </row>
    <row r="28" spans="1:8" ht="21.75" customHeight="1" x14ac:dyDescent="0.25">
      <c r="A28" s="8" t="s">
        <v>28</v>
      </c>
      <c r="B28" s="12">
        <v>297</v>
      </c>
      <c r="C28" s="10"/>
      <c r="D28" s="10"/>
      <c r="E28" s="11">
        <v>522137</v>
      </c>
      <c r="F28" s="52">
        <v>9.99</v>
      </c>
      <c r="G28" s="39">
        <v>4334</v>
      </c>
      <c r="H28" s="50">
        <v>2</v>
      </c>
    </row>
    <row r="29" spans="1:8" ht="21.75" customHeight="1" x14ac:dyDescent="0.25">
      <c r="A29" s="8" t="s">
        <v>29</v>
      </c>
      <c r="B29" s="12">
        <v>61</v>
      </c>
      <c r="C29" s="10"/>
      <c r="D29" s="10"/>
      <c r="E29" s="11">
        <v>273589</v>
      </c>
      <c r="F29" s="52">
        <v>34.978000000000002</v>
      </c>
      <c r="G29" s="39">
        <v>15406</v>
      </c>
      <c r="H29" s="50">
        <v>3</v>
      </c>
    </row>
    <row r="30" spans="1:8" ht="21.75" customHeight="1" x14ac:dyDescent="0.25">
      <c r="A30" s="8" t="s">
        <v>30</v>
      </c>
      <c r="B30" s="12">
        <v>312</v>
      </c>
      <c r="C30" s="10"/>
      <c r="D30" s="10"/>
      <c r="E30" s="11">
        <v>1565930</v>
      </c>
      <c r="F30" s="52">
        <v>44.195999999999998</v>
      </c>
      <c r="G30" s="39">
        <v>18191</v>
      </c>
      <c r="H30" s="50">
        <v>2</v>
      </c>
    </row>
    <row r="31" spans="1:8" ht="21.75" customHeight="1" x14ac:dyDescent="0.25">
      <c r="A31" s="8" t="s">
        <v>31</v>
      </c>
      <c r="B31" s="12">
        <v>365</v>
      </c>
      <c r="C31" s="10"/>
      <c r="D31" s="10"/>
      <c r="E31" s="11">
        <v>981460</v>
      </c>
      <c r="F31" s="52">
        <v>13.975</v>
      </c>
      <c r="G31" s="39">
        <v>5846</v>
      </c>
      <c r="H31" s="50">
        <v>1</v>
      </c>
    </row>
    <row r="32" spans="1:8" ht="21.75" customHeight="1" x14ac:dyDescent="0.25">
      <c r="A32" s="8" t="s">
        <v>32</v>
      </c>
      <c r="B32" s="12">
        <v>144</v>
      </c>
      <c r="C32" s="10"/>
      <c r="D32" s="10"/>
      <c r="E32" s="11">
        <v>638964</v>
      </c>
      <c r="F32" s="52">
        <v>22.861999999999998</v>
      </c>
      <c r="G32" s="39">
        <v>11403</v>
      </c>
      <c r="H32" s="50">
        <v>5</v>
      </c>
    </row>
    <row r="33" spans="1:8" ht="21.75" customHeight="1" x14ac:dyDescent="0.25">
      <c r="A33" s="8" t="s">
        <v>33</v>
      </c>
      <c r="B33" s="12">
        <v>507</v>
      </c>
      <c r="C33" s="10"/>
      <c r="D33" s="10"/>
      <c r="E33" s="11">
        <v>788603</v>
      </c>
      <c r="F33" s="52">
        <v>11.11</v>
      </c>
      <c r="G33" s="39">
        <v>4807</v>
      </c>
      <c r="H33" s="50">
        <v>1</v>
      </c>
    </row>
    <row r="34" spans="1:8" ht="21.75" customHeight="1" x14ac:dyDescent="0.25">
      <c r="A34" s="8" t="s">
        <v>34</v>
      </c>
      <c r="B34" s="12">
        <v>151</v>
      </c>
      <c r="C34" s="10"/>
      <c r="D34" s="10"/>
      <c r="E34" s="11">
        <v>427928.3</v>
      </c>
      <c r="F34" s="52">
        <v>28.306999999999999</v>
      </c>
      <c r="G34" s="39">
        <v>13323</v>
      </c>
      <c r="H34" s="50">
        <v>5</v>
      </c>
    </row>
    <row r="35" spans="1:8" ht="21.75" customHeight="1" x14ac:dyDescent="0.25">
      <c r="A35" s="8" t="s">
        <v>35</v>
      </c>
      <c r="B35" s="12">
        <v>100</v>
      </c>
      <c r="C35" s="10"/>
      <c r="D35" s="10"/>
      <c r="E35" s="11">
        <v>232182</v>
      </c>
      <c r="F35" s="52">
        <v>19.613</v>
      </c>
      <c r="G35" s="39">
        <v>9395</v>
      </c>
      <c r="H35" s="50">
        <v>1</v>
      </c>
    </row>
    <row r="36" spans="1:8" x14ac:dyDescent="0.25">
      <c r="A36" s="61" t="s">
        <v>107</v>
      </c>
      <c r="B36" s="61"/>
      <c r="C36" s="61"/>
      <c r="D36" s="61"/>
      <c r="E36" s="61"/>
      <c r="F36" s="13">
        <f>SUM(F3:F35)</f>
        <v>1944.1950000000004</v>
      </c>
      <c r="G36" s="38">
        <f>SUM(G3:G35)</f>
        <v>761176</v>
      </c>
      <c r="H36" s="63">
        <f>SUM(H3:H35)</f>
        <v>182</v>
      </c>
    </row>
    <row r="37" spans="1:8" ht="34.5" customHeight="1" x14ac:dyDescent="0.25">
      <c r="A37" s="62" t="s">
        <v>126</v>
      </c>
      <c r="B37" s="62"/>
      <c r="C37" s="62"/>
      <c r="D37" s="62"/>
      <c r="E37" s="62"/>
      <c r="F37" s="62"/>
      <c r="G37" s="53">
        <v>731340</v>
      </c>
      <c r="H37" s="63"/>
    </row>
    <row r="38" spans="1:8" ht="41.25" customHeight="1" x14ac:dyDescent="0.25">
      <c r="A38" s="57" t="s">
        <v>36</v>
      </c>
      <c r="B38" s="57"/>
      <c r="C38" s="57"/>
      <c r="D38" s="57"/>
      <c r="E38" s="57"/>
      <c r="F38" s="57"/>
      <c r="G38" s="57"/>
      <c r="H38" s="57"/>
    </row>
    <row r="39" spans="1:8" ht="30" customHeight="1" x14ac:dyDescent="0.25">
      <c r="A39" s="57" t="s">
        <v>115</v>
      </c>
      <c r="B39" s="57"/>
      <c r="C39" s="57"/>
      <c r="D39" s="57"/>
      <c r="E39" s="57"/>
      <c r="F39" s="57"/>
      <c r="G39" s="57"/>
      <c r="H39" s="57"/>
    </row>
    <row r="40" spans="1:8" ht="33.75" customHeight="1" x14ac:dyDescent="0.25">
      <c r="A40" s="57" t="s">
        <v>116</v>
      </c>
      <c r="B40" s="57"/>
      <c r="C40" s="57"/>
      <c r="D40" s="57"/>
      <c r="E40" s="57"/>
      <c r="F40" s="57"/>
      <c r="G40" s="57"/>
      <c r="H40" s="57"/>
    </row>
    <row r="41" spans="1:8" ht="15.75" customHeight="1" x14ac:dyDescent="0.25">
      <c r="A41" s="57" t="s">
        <v>70</v>
      </c>
      <c r="B41" s="57"/>
      <c r="C41" s="57"/>
      <c r="D41" s="57"/>
      <c r="E41" s="57"/>
      <c r="F41" s="57"/>
      <c r="G41" s="57"/>
      <c r="H41" s="57"/>
    </row>
  </sheetData>
  <mergeCells count="9">
    <mergeCell ref="A40:H40"/>
    <mergeCell ref="A41:H41"/>
    <mergeCell ref="A1:H1"/>
    <mergeCell ref="C2:D2"/>
    <mergeCell ref="A38:H38"/>
    <mergeCell ref="A39:H39"/>
    <mergeCell ref="A36:E36"/>
    <mergeCell ref="A37:F37"/>
    <mergeCell ref="H36:H3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6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0"/>
  <sheetViews>
    <sheetView tabSelected="1" view="pageBreakPreview" zoomScaleNormal="100" zoomScaleSheetLayoutView="100" workbookViewId="0">
      <selection activeCell="C3" sqref="C3"/>
    </sheetView>
  </sheetViews>
  <sheetFormatPr defaultColWidth="9.140625" defaultRowHeight="15.75" x14ac:dyDescent="0.25"/>
  <cols>
    <col min="1" max="1" width="1.28515625" style="1" customWidth="1"/>
    <col min="2" max="2" width="19.5703125" style="5" customWidth="1"/>
    <col min="3" max="3" width="53.5703125" style="2" customWidth="1"/>
    <col min="4" max="4" width="7.5703125" style="3" customWidth="1"/>
    <col min="5" max="5" width="12.28515625" style="2" customWidth="1"/>
    <col min="6" max="6" width="13.28515625" style="3" customWidth="1"/>
    <col min="7" max="16384" width="9.140625" style="1"/>
  </cols>
  <sheetData>
    <row r="1" spans="2:6" ht="15.75" customHeight="1" x14ac:dyDescent="0.25">
      <c r="B1" s="67" t="s">
        <v>127</v>
      </c>
      <c r="C1" s="67"/>
      <c r="D1" s="67"/>
      <c r="E1" s="67"/>
      <c r="F1" s="67"/>
    </row>
    <row r="2" spans="2:6" ht="16.5" thickBot="1" x14ac:dyDescent="0.3">
      <c r="B2" s="68" t="s">
        <v>111</v>
      </c>
      <c r="C2" s="68"/>
      <c r="D2" s="68"/>
      <c r="E2" s="68"/>
      <c r="F2" s="68"/>
    </row>
    <row r="3" spans="2:6" ht="48" thickBot="1" x14ac:dyDescent="0.3">
      <c r="B3" s="43" t="s">
        <v>58</v>
      </c>
      <c r="C3" s="44" t="s">
        <v>59</v>
      </c>
      <c r="D3" s="44" t="s">
        <v>64</v>
      </c>
      <c r="E3" s="44" t="s">
        <v>60</v>
      </c>
      <c r="F3" s="45" t="s">
        <v>61</v>
      </c>
    </row>
    <row r="4" spans="2:6" ht="47.25" x14ac:dyDescent="0.25">
      <c r="B4" s="69" t="s">
        <v>3</v>
      </c>
      <c r="C4" s="29" t="s">
        <v>122</v>
      </c>
      <c r="D4" s="42">
        <v>41</v>
      </c>
      <c r="E4" s="55">
        <v>81.220265399097855</v>
      </c>
      <c r="F4" s="25">
        <v>1</v>
      </c>
    </row>
    <row r="5" spans="2:6" x14ac:dyDescent="0.25">
      <c r="B5" s="70"/>
      <c r="C5" s="17" t="s">
        <v>37</v>
      </c>
      <c r="D5" s="15">
        <v>22</v>
      </c>
      <c r="E5" s="56">
        <v>10.919113149840459</v>
      </c>
      <c r="F5" s="21">
        <v>3</v>
      </c>
    </row>
    <row r="6" spans="2:6" x14ac:dyDescent="0.25">
      <c r="B6" s="70"/>
      <c r="C6" s="17" t="s">
        <v>38</v>
      </c>
      <c r="D6" s="15">
        <v>26</v>
      </c>
      <c r="E6" s="56">
        <v>6.6505535557769599</v>
      </c>
      <c r="F6" s="40"/>
    </row>
    <row r="7" spans="2:6" x14ac:dyDescent="0.25">
      <c r="B7" s="70"/>
      <c r="C7" s="17" t="s">
        <v>109</v>
      </c>
      <c r="D7" s="15">
        <v>4</v>
      </c>
      <c r="E7" s="56">
        <v>0.39179328363823246</v>
      </c>
      <c r="F7" s="40"/>
    </row>
    <row r="8" spans="2:6" x14ac:dyDescent="0.25">
      <c r="B8" s="70"/>
      <c r="C8" s="32" t="s">
        <v>121</v>
      </c>
      <c r="D8" s="15">
        <v>1</v>
      </c>
      <c r="E8" s="56">
        <v>0.21283308510388352</v>
      </c>
      <c r="F8" s="40"/>
    </row>
    <row r="9" spans="2:6" x14ac:dyDescent="0.25">
      <c r="B9" s="70"/>
      <c r="C9" s="32" t="s">
        <v>39</v>
      </c>
      <c r="D9" s="15">
        <v>1</v>
      </c>
      <c r="E9" s="56">
        <v>0.18709514609638425</v>
      </c>
      <c r="F9" s="40"/>
    </row>
    <row r="10" spans="2:6" x14ac:dyDescent="0.25">
      <c r="B10" s="70"/>
      <c r="C10" s="32" t="s">
        <v>110</v>
      </c>
      <c r="D10" s="15" t="s">
        <v>108</v>
      </c>
      <c r="E10" s="56">
        <v>0.18064652546784793</v>
      </c>
      <c r="F10" s="40"/>
    </row>
    <row r="11" spans="2:6" x14ac:dyDescent="0.25">
      <c r="B11" s="70"/>
      <c r="C11" s="32" t="s">
        <v>117</v>
      </c>
      <c r="D11" s="15">
        <v>1</v>
      </c>
      <c r="E11" s="56">
        <v>0.12441380854315912</v>
      </c>
      <c r="F11" s="40"/>
    </row>
    <row r="12" spans="2:6" ht="31.5" x14ac:dyDescent="0.25">
      <c r="B12" s="70"/>
      <c r="C12" s="17" t="s">
        <v>123</v>
      </c>
      <c r="D12" s="15">
        <v>1</v>
      </c>
      <c r="E12" s="56">
        <v>9.007620087076755E-2</v>
      </c>
      <c r="F12" s="40"/>
    </row>
    <row r="13" spans="2:6" x14ac:dyDescent="0.25">
      <c r="B13" s="70"/>
      <c r="C13" s="32" t="s">
        <v>118</v>
      </c>
      <c r="D13" s="15">
        <v>1</v>
      </c>
      <c r="E13" s="56">
        <v>2.3209845564473763E-2</v>
      </c>
      <c r="F13" s="40"/>
    </row>
    <row r="14" spans="2:6" ht="16.5" thickBot="1" x14ac:dyDescent="0.3">
      <c r="B14" s="71"/>
      <c r="C14" s="22" t="s">
        <v>62</v>
      </c>
      <c r="D14" s="18">
        <f>SUM(D4:D13)</f>
        <v>98</v>
      </c>
      <c r="E14" s="18">
        <v>100.00000000000003</v>
      </c>
      <c r="F14" s="41"/>
    </row>
    <row r="15" spans="2:6" ht="47.25" x14ac:dyDescent="0.25">
      <c r="B15" s="65" t="s">
        <v>71</v>
      </c>
      <c r="C15" s="29" t="s">
        <v>122</v>
      </c>
      <c r="D15" s="19">
        <v>1</v>
      </c>
      <c r="E15" s="54">
        <v>100</v>
      </c>
      <c r="F15" s="20">
        <v>1</v>
      </c>
    </row>
    <row r="16" spans="2:6" ht="16.5" thickBot="1" x14ac:dyDescent="0.3">
      <c r="B16" s="66"/>
      <c r="C16" s="22" t="s">
        <v>62</v>
      </c>
      <c r="D16" s="18">
        <f>SUM(D15:D15)</f>
        <v>1</v>
      </c>
      <c r="E16" s="18">
        <v>100</v>
      </c>
      <c r="F16" s="23"/>
    </row>
    <row r="17" spans="2:6" ht="47.25" x14ac:dyDescent="0.25">
      <c r="B17" s="64" t="s">
        <v>72</v>
      </c>
      <c r="C17" s="29" t="s">
        <v>122</v>
      </c>
      <c r="D17" s="24">
        <v>1</v>
      </c>
      <c r="E17" s="55">
        <v>100</v>
      </c>
      <c r="F17" s="25">
        <v>1</v>
      </c>
    </row>
    <row r="18" spans="2:6" ht="16.5" thickBot="1" x14ac:dyDescent="0.3">
      <c r="B18" s="66"/>
      <c r="C18" s="22" t="s">
        <v>62</v>
      </c>
      <c r="D18" s="18">
        <f>SUM(D17)</f>
        <v>1</v>
      </c>
      <c r="E18" s="18">
        <v>100</v>
      </c>
      <c r="F18" s="23"/>
    </row>
    <row r="19" spans="2:6" x14ac:dyDescent="0.25">
      <c r="B19" s="65" t="s">
        <v>73</v>
      </c>
      <c r="C19" s="17" t="s">
        <v>37</v>
      </c>
      <c r="D19" s="14">
        <v>1</v>
      </c>
      <c r="E19" s="56">
        <v>100</v>
      </c>
      <c r="F19" s="26">
        <v>1</v>
      </c>
    </row>
    <row r="20" spans="2:6" ht="16.5" thickBot="1" x14ac:dyDescent="0.3">
      <c r="B20" s="66"/>
      <c r="C20" s="22" t="s">
        <v>62</v>
      </c>
      <c r="D20" s="18">
        <f>SUM(D19:D19)</f>
        <v>1</v>
      </c>
      <c r="E20" s="18">
        <v>100</v>
      </c>
      <c r="F20" s="23"/>
    </row>
    <row r="21" spans="2:6" ht="47.25" x14ac:dyDescent="0.25">
      <c r="B21" s="64" t="s">
        <v>74</v>
      </c>
      <c r="C21" s="29" t="s">
        <v>122</v>
      </c>
      <c r="D21" s="24">
        <v>2</v>
      </c>
      <c r="E21" s="55">
        <v>100</v>
      </c>
      <c r="F21" s="25">
        <v>1</v>
      </c>
    </row>
    <row r="22" spans="2:6" ht="16.5" thickBot="1" x14ac:dyDescent="0.3">
      <c r="B22" s="66"/>
      <c r="C22" s="22" t="s">
        <v>62</v>
      </c>
      <c r="D22" s="18">
        <f>SUM(D21)</f>
        <v>2</v>
      </c>
      <c r="E22" s="18">
        <v>100</v>
      </c>
      <c r="F22" s="23"/>
    </row>
    <row r="23" spans="2:6" ht="47.25" x14ac:dyDescent="0.25">
      <c r="B23" s="64" t="s">
        <v>75</v>
      </c>
      <c r="C23" s="29" t="s">
        <v>122</v>
      </c>
      <c r="D23" s="24">
        <v>1</v>
      </c>
      <c r="E23" s="55">
        <v>100</v>
      </c>
      <c r="F23" s="25">
        <v>1</v>
      </c>
    </row>
    <row r="24" spans="2:6" ht="16.5" thickBot="1" x14ac:dyDescent="0.3">
      <c r="B24" s="66"/>
      <c r="C24" s="22" t="s">
        <v>62</v>
      </c>
      <c r="D24" s="34">
        <v>1</v>
      </c>
      <c r="E24" s="34">
        <v>100</v>
      </c>
      <c r="F24" s="46"/>
    </row>
    <row r="25" spans="2:6" ht="47.25" x14ac:dyDescent="0.25">
      <c r="B25" s="69" t="s">
        <v>76</v>
      </c>
      <c r="C25" s="29" t="s">
        <v>122</v>
      </c>
      <c r="D25" s="24">
        <v>2</v>
      </c>
      <c r="E25" s="55">
        <v>88.151431013404931</v>
      </c>
      <c r="F25" s="25">
        <v>1</v>
      </c>
    </row>
    <row r="26" spans="2:6" x14ac:dyDescent="0.25">
      <c r="B26" s="70"/>
      <c r="C26" s="37" t="s">
        <v>40</v>
      </c>
      <c r="D26" s="14">
        <v>1</v>
      </c>
      <c r="E26" s="56">
        <v>11.796324552936083</v>
      </c>
      <c r="F26" s="21" t="s">
        <v>66</v>
      </c>
    </row>
    <row r="27" spans="2:6" x14ac:dyDescent="0.25">
      <c r="B27" s="70"/>
      <c r="C27" s="17" t="s">
        <v>41</v>
      </c>
      <c r="D27" s="14">
        <v>1</v>
      </c>
      <c r="E27" s="56">
        <v>5.2244433658992298E-2</v>
      </c>
      <c r="F27" s="21"/>
    </row>
    <row r="28" spans="2:6" ht="16.5" thickBot="1" x14ac:dyDescent="0.3">
      <c r="B28" s="71"/>
      <c r="C28" s="22" t="s">
        <v>62</v>
      </c>
      <c r="D28" s="18">
        <f>SUM(D25:D27)</f>
        <v>4</v>
      </c>
      <c r="E28" s="18">
        <v>100.00000000000001</v>
      </c>
      <c r="F28" s="23"/>
    </row>
    <row r="29" spans="2:6" ht="47.25" x14ac:dyDescent="0.25">
      <c r="B29" s="64" t="s">
        <v>77</v>
      </c>
      <c r="C29" s="29" t="s">
        <v>122</v>
      </c>
      <c r="D29" s="24">
        <v>3</v>
      </c>
      <c r="E29" s="55">
        <v>69.592706434507917</v>
      </c>
      <c r="F29" s="25">
        <v>1</v>
      </c>
    </row>
    <row r="30" spans="2:6" x14ac:dyDescent="0.25">
      <c r="B30" s="65"/>
      <c r="C30" s="30" t="s">
        <v>37</v>
      </c>
      <c r="D30" s="14">
        <v>1</v>
      </c>
      <c r="E30" s="56">
        <v>19.458918853146365</v>
      </c>
      <c r="F30" s="21">
        <v>3</v>
      </c>
    </row>
    <row r="31" spans="2:6" x14ac:dyDescent="0.25">
      <c r="B31" s="65"/>
      <c r="C31" s="30" t="s">
        <v>42</v>
      </c>
      <c r="D31" s="15">
        <v>1</v>
      </c>
      <c r="E31" s="56">
        <v>10.275695030528247</v>
      </c>
      <c r="F31" s="21"/>
    </row>
    <row r="32" spans="2:6" x14ac:dyDescent="0.25">
      <c r="B32" s="65"/>
      <c r="C32" s="31" t="s">
        <v>109</v>
      </c>
      <c r="D32" s="15">
        <v>2</v>
      </c>
      <c r="E32" s="56">
        <v>0.23139663490840456</v>
      </c>
      <c r="F32" s="21"/>
    </row>
    <row r="33" spans="2:6" x14ac:dyDescent="0.25">
      <c r="B33" s="65"/>
      <c r="C33" s="30" t="s">
        <v>38</v>
      </c>
      <c r="D33" s="15" t="s">
        <v>124</v>
      </c>
      <c r="E33" s="56">
        <v>0.22084466866012564</v>
      </c>
      <c r="F33" s="21"/>
    </row>
    <row r="34" spans="2:6" x14ac:dyDescent="0.25">
      <c r="B34" s="65"/>
      <c r="C34" s="30" t="s">
        <v>110</v>
      </c>
      <c r="D34" s="14">
        <v>2</v>
      </c>
      <c r="E34" s="56">
        <v>0.22043837824893206</v>
      </c>
      <c r="F34" s="21"/>
    </row>
    <row r="35" spans="2:6" ht="16.5" thickBot="1" x14ac:dyDescent="0.3">
      <c r="B35" s="65"/>
      <c r="C35" s="27" t="s">
        <v>62</v>
      </c>
      <c r="D35" s="28">
        <f>SUM(D29:D34)</f>
        <v>9</v>
      </c>
      <c r="E35" s="28">
        <v>99.999999999999986</v>
      </c>
      <c r="F35" s="33"/>
    </row>
    <row r="36" spans="2:6" x14ac:dyDescent="0.25">
      <c r="B36" s="69" t="s">
        <v>78</v>
      </c>
      <c r="C36" s="47" t="s">
        <v>37</v>
      </c>
      <c r="D36" s="24">
        <v>1</v>
      </c>
      <c r="E36" s="55">
        <v>68.931082296578992</v>
      </c>
      <c r="F36" s="25">
        <v>1</v>
      </c>
    </row>
    <row r="37" spans="2:6" x14ac:dyDescent="0.25">
      <c r="B37" s="70"/>
      <c r="C37" s="32" t="s">
        <v>125</v>
      </c>
      <c r="D37" s="14" t="s">
        <v>108</v>
      </c>
      <c r="E37" s="56">
        <v>31.068917703421011</v>
      </c>
      <c r="F37" s="21">
        <v>3</v>
      </c>
    </row>
    <row r="38" spans="2:6" ht="16.5" thickBot="1" x14ac:dyDescent="0.3">
      <c r="B38" s="71"/>
      <c r="C38" s="22" t="s">
        <v>62</v>
      </c>
      <c r="D38" s="18">
        <f>SUM(D36:D37)</f>
        <v>1</v>
      </c>
      <c r="E38" s="18">
        <v>100</v>
      </c>
      <c r="F38" s="23"/>
    </row>
    <row r="39" spans="2:6" ht="47.25" x14ac:dyDescent="0.25">
      <c r="B39" s="64" t="s">
        <v>79</v>
      </c>
      <c r="C39" s="29" t="s">
        <v>122</v>
      </c>
      <c r="D39" s="24">
        <v>2</v>
      </c>
      <c r="E39" s="55">
        <v>99.649692843986728</v>
      </c>
      <c r="F39" s="25">
        <v>1</v>
      </c>
    </row>
    <row r="40" spans="2:6" x14ac:dyDescent="0.25">
      <c r="B40" s="65"/>
      <c r="C40" s="17" t="s">
        <v>43</v>
      </c>
      <c r="D40" s="14">
        <v>1</v>
      </c>
      <c r="E40" s="56">
        <v>0.35030715601327878</v>
      </c>
      <c r="F40" s="21"/>
    </row>
    <row r="41" spans="2:6" ht="16.5" thickBot="1" x14ac:dyDescent="0.3">
      <c r="B41" s="66"/>
      <c r="C41" s="22" t="s">
        <v>62</v>
      </c>
      <c r="D41" s="18">
        <f>SUM(D39:D40)</f>
        <v>3</v>
      </c>
      <c r="E41" s="18">
        <v>100</v>
      </c>
      <c r="F41" s="23"/>
    </row>
    <row r="42" spans="2:6" ht="47.25" x14ac:dyDescent="0.25">
      <c r="B42" s="69" t="s">
        <v>80</v>
      </c>
      <c r="C42" s="29" t="s">
        <v>106</v>
      </c>
      <c r="D42" s="24">
        <v>2</v>
      </c>
      <c r="E42" s="55">
        <v>70.166879452785963</v>
      </c>
      <c r="F42" s="25">
        <v>1</v>
      </c>
    </row>
    <row r="43" spans="2:6" x14ac:dyDescent="0.25">
      <c r="B43" s="70"/>
      <c r="C43" s="37" t="s">
        <v>37</v>
      </c>
      <c r="D43" s="14">
        <v>1</v>
      </c>
      <c r="E43" s="56">
        <v>29.046183297144641</v>
      </c>
      <c r="F43" s="21">
        <v>3</v>
      </c>
    </row>
    <row r="44" spans="2:6" x14ac:dyDescent="0.25">
      <c r="B44" s="70"/>
      <c r="C44" s="32" t="s">
        <v>44</v>
      </c>
      <c r="D44" s="14">
        <v>1</v>
      </c>
      <c r="E44" s="56">
        <v>0.78693725006939463</v>
      </c>
      <c r="F44" s="21"/>
    </row>
    <row r="45" spans="2:6" ht="16.5" thickBot="1" x14ac:dyDescent="0.3">
      <c r="B45" s="71"/>
      <c r="C45" s="22" t="s">
        <v>62</v>
      </c>
      <c r="D45" s="18">
        <f>SUM(D42:D44)</f>
        <v>4</v>
      </c>
      <c r="E45" s="18">
        <v>100</v>
      </c>
      <c r="F45" s="23"/>
    </row>
    <row r="46" spans="2:6" ht="47.25" x14ac:dyDescent="0.25">
      <c r="B46" s="64" t="s">
        <v>81</v>
      </c>
      <c r="C46" s="29" t="s">
        <v>106</v>
      </c>
      <c r="D46" s="48">
        <v>2</v>
      </c>
      <c r="E46" s="55">
        <v>55.887592414317766</v>
      </c>
      <c r="F46" s="25">
        <v>1</v>
      </c>
    </row>
    <row r="47" spans="2:6" x14ac:dyDescent="0.25">
      <c r="B47" s="65"/>
      <c r="C47" s="30" t="s">
        <v>37</v>
      </c>
      <c r="D47" s="15">
        <v>1</v>
      </c>
      <c r="E47" s="56">
        <v>30.295181994914088</v>
      </c>
      <c r="F47" s="21">
        <v>3</v>
      </c>
    </row>
    <row r="48" spans="2:6" x14ac:dyDescent="0.25">
      <c r="B48" s="65"/>
      <c r="C48" s="30" t="s">
        <v>38</v>
      </c>
      <c r="D48" s="15">
        <v>1</v>
      </c>
      <c r="E48" s="56">
        <v>10.696196407477498</v>
      </c>
      <c r="F48" s="21">
        <v>3</v>
      </c>
    </row>
    <row r="49" spans="2:6" x14ac:dyDescent="0.25">
      <c r="B49" s="65"/>
      <c r="C49" s="30" t="s">
        <v>45</v>
      </c>
      <c r="D49" s="15">
        <v>1</v>
      </c>
      <c r="E49" s="56">
        <v>3.0020055416073332</v>
      </c>
      <c r="F49" s="21"/>
    </row>
    <row r="50" spans="2:6" x14ac:dyDescent="0.25">
      <c r="B50" s="65"/>
      <c r="C50" s="30" t="s">
        <v>46</v>
      </c>
      <c r="D50" s="15" t="s">
        <v>108</v>
      </c>
      <c r="E50" s="56">
        <v>9.9592446354303754E-2</v>
      </c>
      <c r="F50" s="21"/>
    </row>
    <row r="51" spans="2:6" x14ac:dyDescent="0.25">
      <c r="B51" s="65"/>
      <c r="C51" s="30" t="s">
        <v>47</v>
      </c>
      <c r="D51" s="15" t="s">
        <v>108</v>
      </c>
      <c r="E51" s="56">
        <v>1.9431195329020535E-2</v>
      </c>
      <c r="F51" s="21"/>
    </row>
    <row r="52" spans="2:6" ht="16.5" thickBot="1" x14ac:dyDescent="0.3">
      <c r="B52" s="66"/>
      <c r="C52" s="22" t="s">
        <v>62</v>
      </c>
      <c r="D52" s="34">
        <f>SUM(D46:D51)</f>
        <v>5</v>
      </c>
      <c r="E52" s="18">
        <v>100.00000000000001</v>
      </c>
      <c r="F52" s="23"/>
    </row>
    <row r="53" spans="2:6" ht="47.25" x14ac:dyDescent="0.25">
      <c r="B53" s="64" t="s">
        <v>82</v>
      </c>
      <c r="C53" s="29" t="s">
        <v>122</v>
      </c>
      <c r="D53" s="24">
        <v>1</v>
      </c>
      <c r="E53" s="55">
        <v>97.172785002281401</v>
      </c>
      <c r="F53" s="25">
        <v>1</v>
      </c>
    </row>
    <row r="54" spans="2:6" x14ac:dyDescent="0.25">
      <c r="B54" s="65"/>
      <c r="C54" s="17" t="s">
        <v>48</v>
      </c>
      <c r="D54" s="14">
        <v>1</v>
      </c>
      <c r="E54" s="56">
        <v>2.8272149977185945</v>
      </c>
      <c r="F54" s="21"/>
    </row>
    <row r="55" spans="2:6" ht="16.5" thickBot="1" x14ac:dyDescent="0.3">
      <c r="B55" s="66"/>
      <c r="C55" s="22" t="s">
        <v>62</v>
      </c>
      <c r="D55" s="18">
        <f>SUM(D53:D54)</f>
        <v>2</v>
      </c>
      <c r="E55" s="18">
        <v>100</v>
      </c>
      <c r="F55" s="23"/>
    </row>
    <row r="56" spans="2:6" ht="47.25" x14ac:dyDescent="0.25">
      <c r="B56" s="65" t="s">
        <v>83</v>
      </c>
      <c r="C56" s="29" t="s">
        <v>122</v>
      </c>
      <c r="D56" s="19">
        <v>1</v>
      </c>
      <c r="E56" s="54">
        <v>100</v>
      </c>
      <c r="F56" s="20">
        <v>1</v>
      </c>
    </row>
    <row r="57" spans="2:6" ht="16.5" thickBot="1" x14ac:dyDescent="0.3">
      <c r="B57" s="66"/>
      <c r="C57" s="22" t="s">
        <v>62</v>
      </c>
      <c r="D57" s="18">
        <f>SUM(D56:D56)</f>
        <v>1</v>
      </c>
      <c r="E57" s="18">
        <v>100</v>
      </c>
      <c r="F57" s="23"/>
    </row>
    <row r="58" spans="2:6" ht="47.25" x14ac:dyDescent="0.25">
      <c r="B58" s="64" t="s">
        <v>84</v>
      </c>
      <c r="C58" s="29" t="s">
        <v>122</v>
      </c>
      <c r="D58" s="24">
        <v>1</v>
      </c>
      <c r="E58" s="55">
        <v>93.856209710568478</v>
      </c>
      <c r="F58" s="25">
        <v>1</v>
      </c>
    </row>
    <row r="59" spans="2:6" x14ac:dyDescent="0.25">
      <c r="B59" s="65"/>
      <c r="C59" s="17" t="s">
        <v>49</v>
      </c>
      <c r="D59" s="14">
        <v>1</v>
      </c>
      <c r="E59" s="56">
        <v>6.1437902894315188</v>
      </c>
      <c r="F59" s="21"/>
    </row>
    <row r="60" spans="2:6" ht="16.5" thickBot="1" x14ac:dyDescent="0.3">
      <c r="B60" s="66"/>
      <c r="C60" s="22" t="s">
        <v>62</v>
      </c>
      <c r="D60" s="18">
        <f>SUM(D58:D59)</f>
        <v>2</v>
      </c>
      <c r="E60" s="18">
        <v>100</v>
      </c>
      <c r="F60" s="23"/>
    </row>
    <row r="61" spans="2:6" ht="47.25" x14ac:dyDescent="0.25">
      <c r="B61" s="64" t="s">
        <v>85</v>
      </c>
      <c r="C61" s="29" t="s">
        <v>122</v>
      </c>
      <c r="D61" s="24">
        <v>1</v>
      </c>
      <c r="E61" s="55">
        <v>68.252233931419298</v>
      </c>
      <c r="F61" s="25">
        <v>1</v>
      </c>
    </row>
    <row r="62" spans="2:6" x14ac:dyDescent="0.25">
      <c r="B62" s="65"/>
      <c r="C62" s="32" t="s">
        <v>67</v>
      </c>
      <c r="D62" s="14">
        <v>1</v>
      </c>
      <c r="E62" s="56">
        <v>31.747766068580692</v>
      </c>
      <c r="F62" s="21">
        <v>3</v>
      </c>
    </row>
    <row r="63" spans="2:6" ht="16.5" thickBot="1" x14ac:dyDescent="0.3">
      <c r="B63" s="65"/>
      <c r="C63" s="27" t="s">
        <v>62</v>
      </c>
      <c r="D63" s="28">
        <f>SUM(D61:D62)</f>
        <v>2</v>
      </c>
      <c r="E63" s="28">
        <v>99.999999999999986</v>
      </c>
      <c r="F63" s="33"/>
    </row>
    <row r="64" spans="2:6" ht="47.25" x14ac:dyDescent="0.25">
      <c r="B64" s="64" t="s">
        <v>86</v>
      </c>
      <c r="C64" s="29" t="s">
        <v>122</v>
      </c>
      <c r="D64" s="24">
        <v>1</v>
      </c>
      <c r="E64" s="55">
        <v>97.127750149871005</v>
      </c>
      <c r="F64" s="25">
        <v>1</v>
      </c>
    </row>
    <row r="65" spans="2:6" x14ac:dyDescent="0.25">
      <c r="B65" s="65"/>
      <c r="C65" s="17" t="s">
        <v>120</v>
      </c>
      <c r="D65" s="14">
        <v>1</v>
      </c>
      <c r="E65" s="56">
        <v>2.8722498501289992</v>
      </c>
      <c r="F65" s="21"/>
    </row>
    <row r="66" spans="2:6" ht="16.5" thickBot="1" x14ac:dyDescent="0.3">
      <c r="B66" s="66"/>
      <c r="C66" s="22" t="s">
        <v>62</v>
      </c>
      <c r="D66" s="18">
        <f>SUM(D64:D65)</f>
        <v>2</v>
      </c>
      <c r="E66" s="18">
        <v>100</v>
      </c>
      <c r="F66" s="23"/>
    </row>
    <row r="67" spans="2:6" ht="47.25" x14ac:dyDescent="0.25">
      <c r="B67" s="64" t="s">
        <v>87</v>
      </c>
      <c r="C67" s="29" t="s">
        <v>122</v>
      </c>
      <c r="D67" s="24">
        <v>1</v>
      </c>
      <c r="E67" s="55">
        <v>100</v>
      </c>
      <c r="F67" s="25">
        <v>1</v>
      </c>
    </row>
    <row r="68" spans="2:6" ht="16.5" thickBot="1" x14ac:dyDescent="0.3">
      <c r="B68" s="66"/>
      <c r="C68" s="22" t="s">
        <v>62</v>
      </c>
      <c r="D68" s="18">
        <f>SUM(D67)</f>
        <v>1</v>
      </c>
      <c r="E68" s="18">
        <v>100</v>
      </c>
      <c r="F68" s="23"/>
    </row>
    <row r="69" spans="2:6" ht="47.25" x14ac:dyDescent="0.25">
      <c r="B69" s="64" t="s">
        <v>88</v>
      </c>
      <c r="C69" s="29" t="s">
        <v>122</v>
      </c>
      <c r="D69" s="24">
        <v>1</v>
      </c>
      <c r="E69" s="55">
        <v>84.233958254880221</v>
      </c>
      <c r="F69" s="25">
        <v>1</v>
      </c>
    </row>
    <row r="70" spans="2:6" x14ac:dyDescent="0.25">
      <c r="B70" s="65"/>
      <c r="C70" s="17" t="s">
        <v>37</v>
      </c>
      <c r="D70" s="14">
        <v>1</v>
      </c>
      <c r="E70" s="56">
        <v>15.766041745119788</v>
      </c>
      <c r="F70" s="21">
        <v>3</v>
      </c>
    </row>
    <row r="71" spans="2:6" ht="16.5" thickBot="1" x14ac:dyDescent="0.3">
      <c r="B71" s="65"/>
      <c r="C71" s="27" t="s">
        <v>62</v>
      </c>
      <c r="D71" s="28">
        <f>SUM(D69:D70)</f>
        <v>2</v>
      </c>
      <c r="E71" s="28">
        <v>100.00000000000001</v>
      </c>
      <c r="F71" s="33"/>
    </row>
    <row r="72" spans="2:6" ht="47.25" x14ac:dyDescent="0.25">
      <c r="B72" s="64" t="s">
        <v>89</v>
      </c>
      <c r="C72" s="29" t="s">
        <v>122</v>
      </c>
      <c r="D72" s="24">
        <v>1</v>
      </c>
      <c r="E72" s="55">
        <v>66.535462353701718</v>
      </c>
      <c r="F72" s="25">
        <v>1</v>
      </c>
    </row>
    <row r="73" spans="2:6" x14ac:dyDescent="0.25">
      <c r="B73" s="65"/>
      <c r="C73" s="17" t="s">
        <v>37</v>
      </c>
      <c r="D73" s="14">
        <v>1</v>
      </c>
      <c r="E73" s="56">
        <v>33.464537646298268</v>
      </c>
      <c r="F73" s="21">
        <v>3</v>
      </c>
    </row>
    <row r="74" spans="2:6" ht="16.5" thickBot="1" x14ac:dyDescent="0.3">
      <c r="B74" s="66"/>
      <c r="C74" s="22" t="s">
        <v>62</v>
      </c>
      <c r="D74" s="18">
        <f>SUM(D72:D73)</f>
        <v>2</v>
      </c>
      <c r="E74" s="18">
        <v>99.999999999999986</v>
      </c>
      <c r="F74" s="23"/>
    </row>
    <row r="75" spans="2:6" ht="16.5" thickBot="1" x14ac:dyDescent="0.3">
      <c r="B75" s="69" t="s">
        <v>90</v>
      </c>
      <c r="C75" s="29" t="s">
        <v>37</v>
      </c>
      <c r="D75" s="49">
        <v>3</v>
      </c>
      <c r="E75" s="55">
        <v>48.200065422121504</v>
      </c>
      <c r="F75" s="25">
        <v>1</v>
      </c>
    </row>
    <row r="76" spans="2:6" ht="47.25" x14ac:dyDescent="0.25">
      <c r="B76" s="70"/>
      <c r="C76" s="29" t="s">
        <v>122</v>
      </c>
      <c r="D76" s="35">
        <v>4</v>
      </c>
      <c r="E76" s="56">
        <v>43.358805092901662</v>
      </c>
      <c r="F76" s="21">
        <v>3</v>
      </c>
    </row>
    <row r="77" spans="2:6" x14ac:dyDescent="0.25">
      <c r="B77" s="70"/>
      <c r="C77" s="17" t="s">
        <v>92</v>
      </c>
      <c r="D77" s="15">
        <v>1</v>
      </c>
      <c r="E77" s="56">
        <v>7.0104908908993639</v>
      </c>
      <c r="F77" s="21"/>
    </row>
    <row r="78" spans="2:6" x14ac:dyDescent="0.25">
      <c r="B78" s="70"/>
      <c r="C78" s="17" t="s">
        <v>50</v>
      </c>
      <c r="D78" s="15">
        <v>1</v>
      </c>
      <c r="E78" s="56">
        <v>0.80785111545404409</v>
      </c>
      <c r="F78" s="21"/>
    </row>
    <row r="79" spans="2:6" x14ac:dyDescent="0.25">
      <c r="B79" s="70"/>
      <c r="C79" s="17" t="s">
        <v>91</v>
      </c>
      <c r="D79" s="15">
        <v>1</v>
      </c>
      <c r="E79" s="56">
        <v>0.32641507128452268</v>
      </c>
      <c r="F79" s="21"/>
    </row>
    <row r="80" spans="2:6" x14ac:dyDescent="0.25">
      <c r="B80" s="70"/>
      <c r="C80" s="17" t="s">
        <v>51</v>
      </c>
      <c r="D80" s="15">
        <v>1</v>
      </c>
      <c r="E80" s="56">
        <v>0.2423167447780982</v>
      </c>
      <c r="F80" s="21"/>
    </row>
    <row r="81" spans="2:6" x14ac:dyDescent="0.25">
      <c r="B81" s="70"/>
      <c r="C81" s="17" t="s">
        <v>63</v>
      </c>
      <c r="D81" s="15" t="s">
        <v>108</v>
      </c>
      <c r="E81" s="56">
        <v>5.4055662560791203E-2</v>
      </c>
      <c r="F81" s="21"/>
    </row>
    <row r="82" spans="2:6" ht="16.5" thickBot="1" x14ac:dyDescent="0.3">
      <c r="B82" s="71"/>
      <c r="C82" s="22" t="s">
        <v>62</v>
      </c>
      <c r="D82" s="18">
        <f>SUM(D75:D81)</f>
        <v>11</v>
      </c>
      <c r="E82" s="18">
        <v>99.999999999999972</v>
      </c>
      <c r="F82" s="23"/>
    </row>
    <row r="83" spans="2:6" ht="47.25" x14ac:dyDescent="0.25">
      <c r="B83" s="65" t="s">
        <v>93</v>
      </c>
      <c r="C83" s="29" t="s">
        <v>122</v>
      </c>
      <c r="D83" s="19">
        <v>1</v>
      </c>
      <c r="E83" s="54">
        <v>99.663143417303417</v>
      </c>
      <c r="F83" s="20">
        <v>1</v>
      </c>
    </row>
    <row r="84" spans="2:6" x14ac:dyDescent="0.25">
      <c r="B84" s="65"/>
      <c r="C84" s="17" t="s">
        <v>119</v>
      </c>
      <c r="D84" s="14">
        <v>1</v>
      </c>
      <c r="E84" s="56">
        <v>0.33685658269659269</v>
      </c>
      <c r="F84" s="21"/>
    </row>
    <row r="85" spans="2:6" ht="16.5" thickBot="1" x14ac:dyDescent="0.3">
      <c r="B85" s="65"/>
      <c r="C85" s="27" t="s">
        <v>62</v>
      </c>
      <c r="D85" s="28">
        <f>SUM(D83:D84)</f>
        <v>2</v>
      </c>
      <c r="E85" s="28">
        <v>100.00000000000001</v>
      </c>
      <c r="F85" s="33"/>
    </row>
    <row r="86" spans="2:6" ht="16.5" thickBot="1" x14ac:dyDescent="0.3">
      <c r="B86" s="69" t="s">
        <v>94</v>
      </c>
      <c r="C86" s="47" t="s">
        <v>37</v>
      </c>
      <c r="D86" s="24">
        <v>1</v>
      </c>
      <c r="E86" s="55">
        <v>52.043603539360248</v>
      </c>
      <c r="F86" s="25">
        <v>1</v>
      </c>
    </row>
    <row r="87" spans="2:6" ht="47.25" x14ac:dyDescent="0.25">
      <c r="B87" s="70"/>
      <c r="C87" s="29" t="s">
        <v>122</v>
      </c>
      <c r="D87" s="14">
        <v>1</v>
      </c>
      <c r="E87" s="56">
        <v>24.39476025120101</v>
      </c>
      <c r="F87" s="21">
        <v>3</v>
      </c>
    </row>
    <row r="88" spans="2:6" x14ac:dyDescent="0.25">
      <c r="B88" s="70"/>
      <c r="C88" s="17" t="s">
        <v>52</v>
      </c>
      <c r="D88" s="14">
        <v>1</v>
      </c>
      <c r="E88" s="56">
        <v>23.561636209438749</v>
      </c>
      <c r="F88" s="21" t="s">
        <v>65</v>
      </c>
    </row>
    <row r="89" spans="2:6" ht="16.5" thickBot="1" x14ac:dyDescent="0.3">
      <c r="B89" s="71"/>
      <c r="C89" s="22" t="s">
        <v>62</v>
      </c>
      <c r="D89" s="18">
        <f>SUM(D86:D88)</f>
        <v>3</v>
      </c>
      <c r="E89" s="18">
        <v>100</v>
      </c>
      <c r="F89" s="23"/>
    </row>
    <row r="90" spans="2:6" ht="47.25" x14ac:dyDescent="0.25">
      <c r="B90" s="65" t="s">
        <v>95</v>
      </c>
      <c r="C90" s="29" t="s">
        <v>122</v>
      </c>
      <c r="D90" s="19">
        <v>1</v>
      </c>
      <c r="E90" s="54">
        <v>100</v>
      </c>
      <c r="F90" s="20">
        <v>1</v>
      </c>
    </row>
    <row r="91" spans="2:6" ht="16.5" thickBot="1" x14ac:dyDescent="0.3">
      <c r="B91" s="65"/>
      <c r="C91" s="27" t="s">
        <v>62</v>
      </c>
      <c r="D91" s="28">
        <f>SUM(D90)</f>
        <v>1</v>
      </c>
      <c r="E91" s="28">
        <v>100</v>
      </c>
      <c r="F91" s="33"/>
    </row>
    <row r="92" spans="2:6" ht="47.25" x14ac:dyDescent="0.25">
      <c r="B92" s="64" t="s">
        <v>96</v>
      </c>
      <c r="C92" s="29" t="s">
        <v>122</v>
      </c>
      <c r="D92" s="24">
        <v>1</v>
      </c>
      <c r="E92" s="55">
        <v>100</v>
      </c>
      <c r="F92" s="25">
        <v>1</v>
      </c>
    </row>
    <row r="93" spans="2:6" ht="16.5" thickBot="1" x14ac:dyDescent="0.3">
      <c r="B93" s="66"/>
      <c r="C93" s="22" t="s">
        <v>62</v>
      </c>
      <c r="D93" s="18">
        <f>SUM(D92)</f>
        <v>1</v>
      </c>
      <c r="E93" s="18">
        <v>100</v>
      </c>
      <c r="F93" s="23"/>
    </row>
    <row r="94" spans="2:6" ht="47.25" x14ac:dyDescent="0.25">
      <c r="B94" s="64" t="s">
        <v>97</v>
      </c>
      <c r="C94" s="29" t="s">
        <v>122</v>
      </c>
      <c r="D94" s="24">
        <v>1</v>
      </c>
      <c r="E94" s="55">
        <v>79.117194770664511</v>
      </c>
      <c r="F94" s="25">
        <v>1</v>
      </c>
    </row>
    <row r="95" spans="2:6" x14ac:dyDescent="0.25">
      <c r="B95" s="65"/>
      <c r="C95" s="17" t="s">
        <v>53</v>
      </c>
      <c r="D95" s="14">
        <v>1</v>
      </c>
      <c r="E95" s="56">
        <v>20.882805229335503</v>
      </c>
      <c r="F95" s="21" t="s">
        <v>66</v>
      </c>
    </row>
    <row r="96" spans="2:6" ht="16.5" thickBot="1" x14ac:dyDescent="0.3">
      <c r="B96" s="66"/>
      <c r="C96" s="22" t="s">
        <v>62</v>
      </c>
      <c r="D96" s="18">
        <f>SUM(D94:D95)</f>
        <v>2</v>
      </c>
      <c r="E96" s="18">
        <v>100.00000000000001</v>
      </c>
      <c r="F96" s="23"/>
    </row>
    <row r="97" spans="2:6" ht="16.5" thickBot="1" x14ac:dyDescent="0.3">
      <c r="B97" s="69" t="s">
        <v>98</v>
      </c>
      <c r="C97" s="47" t="s">
        <v>37</v>
      </c>
      <c r="D97" s="24">
        <v>1</v>
      </c>
      <c r="E97" s="55">
        <v>52.598797449318802</v>
      </c>
      <c r="F97" s="25">
        <v>1</v>
      </c>
    </row>
    <row r="98" spans="2:6" ht="47.25" x14ac:dyDescent="0.25">
      <c r="B98" s="70"/>
      <c r="C98" s="29" t="s">
        <v>122</v>
      </c>
      <c r="D98" s="14">
        <v>2</v>
      </c>
      <c r="E98" s="56">
        <v>47.401202550681198</v>
      </c>
      <c r="F98" s="21">
        <v>3</v>
      </c>
    </row>
    <row r="99" spans="2:6" ht="16.5" thickBot="1" x14ac:dyDescent="0.3">
      <c r="B99" s="71"/>
      <c r="C99" s="22" t="s">
        <v>62</v>
      </c>
      <c r="D99" s="18">
        <f>SUM(D97:D98)</f>
        <v>3</v>
      </c>
      <c r="E99" s="18">
        <v>100</v>
      </c>
      <c r="F99" s="23"/>
    </row>
    <row r="100" spans="2:6" ht="47.25" x14ac:dyDescent="0.25">
      <c r="B100" s="65" t="s">
        <v>99</v>
      </c>
      <c r="C100" s="29" t="s">
        <v>122</v>
      </c>
      <c r="D100" s="19">
        <v>1</v>
      </c>
      <c r="E100" s="54">
        <v>63.710346622553452</v>
      </c>
      <c r="F100" s="20">
        <v>1</v>
      </c>
    </row>
    <row r="101" spans="2:6" x14ac:dyDescent="0.25">
      <c r="B101" s="65"/>
      <c r="C101" s="17" t="s">
        <v>37</v>
      </c>
      <c r="D101" s="14">
        <v>1</v>
      </c>
      <c r="E101" s="56">
        <v>36.289653377446555</v>
      </c>
      <c r="F101" s="21">
        <v>3</v>
      </c>
    </row>
    <row r="102" spans="2:6" ht="16.5" thickBot="1" x14ac:dyDescent="0.3">
      <c r="B102" s="65"/>
      <c r="C102" s="27" t="s">
        <v>62</v>
      </c>
      <c r="D102" s="28">
        <f>SUM(D100:D101)</f>
        <v>2</v>
      </c>
      <c r="E102" s="28">
        <v>100</v>
      </c>
      <c r="F102" s="33"/>
    </row>
    <row r="103" spans="2:6" ht="47.25" x14ac:dyDescent="0.25">
      <c r="B103" s="64" t="s">
        <v>100</v>
      </c>
      <c r="C103" s="29" t="s">
        <v>122</v>
      </c>
      <c r="D103" s="24">
        <v>1</v>
      </c>
      <c r="E103" s="55">
        <v>100</v>
      </c>
      <c r="F103" s="25">
        <v>1</v>
      </c>
    </row>
    <row r="104" spans="2:6" ht="16.5" thickBot="1" x14ac:dyDescent="0.3">
      <c r="B104" s="66"/>
      <c r="C104" s="22" t="s">
        <v>62</v>
      </c>
      <c r="D104" s="18">
        <f>SUM(D103)</f>
        <v>1</v>
      </c>
      <c r="E104" s="18">
        <v>100</v>
      </c>
      <c r="F104" s="23"/>
    </row>
    <row r="105" spans="2:6" ht="47.25" x14ac:dyDescent="0.25">
      <c r="B105" s="64" t="s">
        <v>101</v>
      </c>
      <c r="C105" s="29" t="s">
        <v>122</v>
      </c>
      <c r="D105" s="24">
        <v>2</v>
      </c>
      <c r="E105" s="55">
        <v>66.773749872374495</v>
      </c>
      <c r="F105" s="25">
        <v>1</v>
      </c>
    </row>
    <row r="106" spans="2:6" x14ac:dyDescent="0.25">
      <c r="B106" s="65"/>
      <c r="C106" s="31" t="s">
        <v>102</v>
      </c>
      <c r="D106" s="14">
        <v>1</v>
      </c>
      <c r="E106" s="56">
        <v>22.091807180453571</v>
      </c>
      <c r="F106" s="21" t="s">
        <v>66</v>
      </c>
    </row>
    <row r="107" spans="2:6" x14ac:dyDescent="0.25">
      <c r="B107" s="65"/>
      <c r="C107" s="31" t="s">
        <v>37</v>
      </c>
      <c r="D107" s="14">
        <v>1</v>
      </c>
      <c r="E107" s="56">
        <v>10.833558145296902</v>
      </c>
      <c r="F107" s="21"/>
    </row>
    <row r="108" spans="2:6" ht="15.6" customHeight="1" x14ac:dyDescent="0.25">
      <c r="B108" s="65"/>
      <c r="C108" s="31" t="s">
        <v>67</v>
      </c>
      <c r="D108" s="14">
        <v>1</v>
      </c>
      <c r="E108" s="56">
        <v>0.30088480187504635</v>
      </c>
      <c r="F108" s="21"/>
    </row>
    <row r="109" spans="2:6" ht="16.5" thickBot="1" x14ac:dyDescent="0.3">
      <c r="B109" s="66"/>
      <c r="C109" s="22" t="s">
        <v>62</v>
      </c>
      <c r="D109" s="18">
        <f>SUM(D105:D108)</f>
        <v>5</v>
      </c>
      <c r="E109" s="18">
        <v>100.00000000000001</v>
      </c>
      <c r="F109" s="23"/>
    </row>
    <row r="110" spans="2:6" x14ac:dyDescent="0.25">
      <c r="B110" s="64" t="s">
        <v>103</v>
      </c>
      <c r="C110" s="29" t="s">
        <v>54</v>
      </c>
      <c r="D110" s="24">
        <v>1</v>
      </c>
      <c r="E110" s="55">
        <v>100</v>
      </c>
      <c r="F110" s="25">
        <v>1</v>
      </c>
    </row>
    <row r="111" spans="2:6" ht="16.5" thickBot="1" x14ac:dyDescent="0.3">
      <c r="B111" s="66"/>
      <c r="C111" s="36" t="s">
        <v>62</v>
      </c>
      <c r="D111" s="18">
        <f>SUM(D110)</f>
        <v>1</v>
      </c>
      <c r="E111" s="18">
        <v>100</v>
      </c>
      <c r="F111" s="23"/>
    </row>
    <row r="112" spans="2:6" ht="47.25" x14ac:dyDescent="0.25">
      <c r="B112" s="69" t="s">
        <v>104</v>
      </c>
      <c r="C112" s="29" t="s">
        <v>122</v>
      </c>
      <c r="D112" s="24">
        <v>1</v>
      </c>
      <c r="E112" s="55">
        <v>80.319734307302653</v>
      </c>
      <c r="F112" s="25">
        <v>1</v>
      </c>
    </row>
    <row r="113" spans="2:6" x14ac:dyDescent="0.25">
      <c r="B113" s="70"/>
      <c r="C113" s="17" t="s">
        <v>118</v>
      </c>
      <c r="D113" s="14">
        <v>1</v>
      </c>
      <c r="E113" s="56">
        <v>9.0157856271054317</v>
      </c>
      <c r="F113" s="21" t="s">
        <v>66</v>
      </c>
    </row>
    <row r="114" spans="2:6" x14ac:dyDescent="0.25">
      <c r="B114" s="70"/>
      <c r="C114" s="17" t="s">
        <v>55</v>
      </c>
      <c r="D114" s="14">
        <v>1</v>
      </c>
      <c r="E114" s="56">
        <v>6.4771667261893509</v>
      </c>
      <c r="F114" s="21"/>
    </row>
    <row r="115" spans="2:6" ht="31.5" x14ac:dyDescent="0.25">
      <c r="B115" s="70"/>
      <c r="C115" s="17" t="s">
        <v>56</v>
      </c>
      <c r="D115" s="14">
        <v>1</v>
      </c>
      <c r="E115" s="56">
        <v>2.8171463946453321</v>
      </c>
      <c r="F115" s="21"/>
    </row>
    <row r="116" spans="2:6" x14ac:dyDescent="0.25">
      <c r="B116" s="70"/>
      <c r="C116" s="17" t="s">
        <v>57</v>
      </c>
      <c r="D116" s="14">
        <v>1</v>
      </c>
      <c r="E116" s="56">
        <v>1.3701669447572333</v>
      </c>
      <c r="F116" s="21"/>
    </row>
    <row r="117" spans="2:6" ht="16.5" thickBot="1" x14ac:dyDescent="0.3">
      <c r="B117" s="71"/>
      <c r="C117" s="22" t="s">
        <v>62</v>
      </c>
      <c r="D117" s="18">
        <f>SUM(D112:D116)</f>
        <v>5</v>
      </c>
      <c r="E117" s="18">
        <v>100</v>
      </c>
      <c r="F117" s="23"/>
    </row>
    <row r="118" spans="2:6" ht="53.45" customHeight="1" x14ac:dyDescent="0.25">
      <c r="B118" s="64" t="s">
        <v>105</v>
      </c>
      <c r="C118" s="29" t="s">
        <v>122</v>
      </c>
      <c r="D118" s="24">
        <v>1</v>
      </c>
      <c r="E118" s="55">
        <v>100</v>
      </c>
      <c r="F118" s="25">
        <v>1</v>
      </c>
    </row>
    <row r="119" spans="2:6" ht="19.149999999999999" customHeight="1" thickBot="1" x14ac:dyDescent="0.3">
      <c r="B119" s="66"/>
      <c r="C119" s="22" t="s">
        <v>62</v>
      </c>
      <c r="D119" s="18">
        <f>SUM(D118)</f>
        <v>1</v>
      </c>
      <c r="E119" s="18">
        <v>100</v>
      </c>
      <c r="F119" s="23"/>
    </row>
    <row r="120" spans="2:6" x14ac:dyDescent="0.25">
      <c r="B120" s="2"/>
    </row>
  </sheetData>
  <autoFilter ref="B3:F119"/>
  <mergeCells count="35">
    <mergeCell ref="B94:B96"/>
    <mergeCell ref="B90:B91"/>
    <mergeCell ref="B112:B117"/>
    <mergeCell ref="B118:B119"/>
    <mergeCell ref="B97:B99"/>
    <mergeCell ref="B100:B102"/>
    <mergeCell ref="B103:B104"/>
    <mergeCell ref="B105:B109"/>
    <mergeCell ref="B110:B111"/>
    <mergeCell ref="B72:B74"/>
    <mergeCell ref="B75:B82"/>
    <mergeCell ref="B83:B85"/>
    <mergeCell ref="B86:B89"/>
    <mergeCell ref="B92:B93"/>
    <mergeCell ref="B23:B24"/>
    <mergeCell ref="B58:B60"/>
    <mergeCell ref="B61:B63"/>
    <mergeCell ref="B67:B68"/>
    <mergeCell ref="B69:B71"/>
    <mergeCell ref="B46:B52"/>
    <mergeCell ref="B53:B55"/>
    <mergeCell ref="B56:B57"/>
    <mergeCell ref="B64:B66"/>
    <mergeCell ref="B1:F1"/>
    <mergeCell ref="B2:F2"/>
    <mergeCell ref="B36:B38"/>
    <mergeCell ref="B21:B22"/>
    <mergeCell ref="B25:B28"/>
    <mergeCell ref="B29:B35"/>
    <mergeCell ref="B39:B41"/>
    <mergeCell ref="B42:B45"/>
    <mergeCell ref="B4:B14"/>
    <mergeCell ref="B15:B16"/>
    <mergeCell ref="B17:B18"/>
    <mergeCell ref="B19:B20"/>
  </mergeCells>
  <printOptions horizontalCentered="1"/>
  <pageMargins left="0.19685039370078741" right="0.19685039370078741" top="0.78740157480314965" bottom="0.19685039370078741" header="0.31496062992125984" footer="0.31496062992125984"/>
  <pageSetup paperSize="9" fitToHeight="15" orientation="landscape" r:id="rId1"/>
  <rowBreaks count="4" manualBreakCount="4">
    <brk id="41" min="1" max="8" man="1"/>
    <brk id="60" min="1" max="8" man="1"/>
    <brk id="74" min="1" max="8" man="1"/>
    <brk id="11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info</vt:lpstr>
      <vt:lpstr>ДТ</vt:lpstr>
      <vt:lpstr>info!Заголовки_для_печати</vt:lpstr>
      <vt:lpstr>ДТ!Заголовки_для_печати</vt:lpstr>
      <vt:lpstr>info!Область_печати</vt:lpstr>
      <vt:lpstr>ДТ!Область_печати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Попова</cp:lastModifiedBy>
  <cp:lastPrinted>2019-07-02T04:36:10Z</cp:lastPrinted>
  <dcterms:created xsi:type="dcterms:W3CDTF">2017-07-25T10:34:36Z</dcterms:created>
  <dcterms:modified xsi:type="dcterms:W3CDTF">2019-07-05T02:36:48Z</dcterms:modified>
</cp:coreProperties>
</file>